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8-Agosto2018\1808-Agosto2018\Datos Generales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Sociedades!$E$35</definedName>
    <definedName name="_xlnm.Print_Titles" localSheetId="0">Sociedades!$1:$2</definedName>
  </definedNames>
  <calcPr calcId="152511"/>
  <fileRecoveryPr autoRecover="0"/>
</workbook>
</file>

<file path=xl/calcChain.xml><?xml version="1.0" encoding="utf-8"?>
<calcChain xmlns="http://schemas.openxmlformats.org/spreadsheetml/2006/main">
  <c r="F81" i="2" l="1"/>
  <c r="E81" i="2"/>
  <c r="D81" i="2"/>
  <c r="A23" i="2"/>
  <c r="F3" i="2"/>
  <c r="E3" i="2"/>
  <c r="D3" i="2"/>
  <c r="D6" i="2" l="1"/>
  <c r="D11" i="2"/>
  <c r="E6" i="2"/>
  <c r="E11" i="2"/>
  <c r="A15" i="2"/>
  <c r="A16" i="2" s="1"/>
  <c r="A17" i="2" s="1"/>
  <c r="A18" i="2" s="1"/>
  <c r="A19" i="2" s="1"/>
  <c r="A20" i="2" s="1"/>
  <c r="A21" i="2" s="1"/>
  <c r="A22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F6" i="2"/>
  <c r="F11" i="2"/>
</calcChain>
</file>

<file path=xl/sharedStrings.xml><?xml version="1.0" encoding="utf-8"?>
<sst xmlns="http://schemas.openxmlformats.org/spreadsheetml/2006/main" count="152" uniqueCount="140">
  <si>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</si>
  <si>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</si>
  <si>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</si>
  <si>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</si>
  <si>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</si>
  <si>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</si>
  <si>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</si>
  <si>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</si>
  <si>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</si>
  <si>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</si>
  <si>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</si>
  <si>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</si>
  <si>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</si>
  <si>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</si>
  <si>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</si>
  <si>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</si>
  <si>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</si>
  <si>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</si>
  <si>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</si>
  <si>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</si>
  <si>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</si>
  <si>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</si>
  <si>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</si>
  <si>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</si>
  <si>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</si>
  <si>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</si>
  <si>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</si>
  <si>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</si>
  <si>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</si>
  <si>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</si>
  <si>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</si>
  <si>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</si>
  <si>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</si>
  <si>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</si>
  <si>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</si>
  <si>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</si>
  <si>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</si>
  <si>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</si>
  <si>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</si>
  <si>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</si>
  <si>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</si>
  <si>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</si>
  <si>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</si>
  <si>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</si>
  <si>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</si>
  <si>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</si>
  <si>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</si>
  <si>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</si>
  <si>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</si>
  <si>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</si>
  <si>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</si>
  <si>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</si>
  <si>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</si>
  <si>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</si>
  <si>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</si>
  <si>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</si>
  <si>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</si>
  <si>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</si>
  <si>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</si>
  <si>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</si>
  <si>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</si>
  <si>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</si>
  <si>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</si>
  <si>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</si>
  <si>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</si>
  <si>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</si>
  <si>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</si>
  <si>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</si>
  <si>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</si>
  <si>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</si>
  <si>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</si>
  <si>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</si>
  <si>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</si>
  <si>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</si>
  <si>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</si>
  <si>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</si>
  <si>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</si>
  <si>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</si>
  <si>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</si>
  <si>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</si>
  <si>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</si>
  <si>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</si>
  <si>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</si>
  <si>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</si>
  <si>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</si>
  <si>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</si>
  <si>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</si>
  <si>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</si>
  <si>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</si>
  <si>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</si>
  <si>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</si>
  <si>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</si>
  <si>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</si>
  <si>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</si>
  <si>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</si>
  <si>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</si>
  <si>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</si>
  <si>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</si>
  <si>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</si>
  <si>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</si>
  <si>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</si>
  <si>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</si>
  <si>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</si>
  <si>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</si>
  <si>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</si>
  <si>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</si>
  <si>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</si>
  <si>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</si>
  <si>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</si>
  <si>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</si>
  <si>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</si>
  <si>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</si>
  <si>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</si>
  <si>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</si>
  <si>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</si>
  <si>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</si>
  <si>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</si>
  <si>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</si>
  <si>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</si>
  <si>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</si>
  <si>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</si>
  <si>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</si>
  <si>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</si>
  <si>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</si>
  <si>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</si>
  <si>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</si>
  <si>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</si>
  <si>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</si>
  <si>
    <t>COBAS</t>
  </si>
  <si>
    <t>COBAS AM</t>
  </si>
  <si>
    <t>ATTITUDE GESTIÓN</t>
  </si>
  <si>
    <t>ATTITUDE ASESORES</t>
  </si>
  <si>
    <t>EUROAGENTES</t>
  </si>
  <si>
    <r>
      <t xml:space="preserve">ESFERA CAPITAL </t>
    </r>
    <r>
      <rPr>
        <b/>
        <vertAlign val="superscript"/>
        <sz val="9"/>
        <color rgb="FF003380"/>
        <rFont val="Arial"/>
        <family val="2"/>
      </rPr>
      <t>(2)</t>
    </r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</si>
  <si>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</si>
  <si>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(1) Información número accionistas: últimos datos disponibles. Datos actualizados a 30 de junio del 2018</t>
  </si>
  <si>
    <t>EUROAGENTES GESTIÓN</t>
  </si>
  <si>
    <r>
      <t xml:space="preserve">FIN-BROK, SGC </t>
    </r>
    <r>
      <rPr>
        <b/>
        <vertAlign val="superscript"/>
        <sz val="9"/>
        <color rgb="FF003380"/>
        <rFont val="Arial"/>
        <family val="2"/>
      </rPr>
      <t>(3)</t>
    </r>
  </si>
  <si>
    <t>(2) Dato junio 2018</t>
  </si>
  <si>
    <t>(3) Dato mes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</si>
</sst>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dd\-mm\-yy"/>
    <numFmt numFmtId="166" formatCode="0.0%"/>
  </numFmts>
  <fonts count="42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9"/>
      <color rgb="FF003380"/>
      <name val="Arial"/>
      <family val="2"/>
    </font>
    <font>
      <b/>
      <vertAlign val="superscript"/>
      <sz val="10"/>
      <color indexed="9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/>
      <right style="thin">
        <color rgb="FF003380"/>
      </right>
      <top style="thin">
        <color rgb="FFF67307"/>
      </top>
      <bottom/>
      <diagonal/>
    </border>
    <border>
      <left style="thin">
        <color rgb="FF003380"/>
      </left>
      <right style="thin">
        <color rgb="FF003380"/>
      </right>
      <top style="thin">
        <color rgb="FFF67307"/>
      </top>
      <bottom/>
      <diagonal/>
    </border>
    <border>
      <left style="thin">
        <color rgb="FF003380"/>
      </left>
      <right/>
      <top style="thin">
        <color rgb="FFF67307"/>
      </top>
      <bottom/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79">
    <xf numFmtId="0" fontId="0" fillId="0" borderId="0" xfId="0"/>
    <xf numFmtId="0" fontId="24" fillId="0" borderId="0" xfId="0" applyFont="1" applyBorder="1"/>
    <xf numFmtId="0" fontId="25" fillId="33" borderId="12" xfId="0" applyFont="1" applyFill="1" applyBorder="1" applyAlignment="1">
      <alignment horizontal="center"/>
    </xf>
    <xf numFmtId="0" fontId="25" fillId="33" borderId="13" xfId="0" applyFont="1" applyFill="1" applyBorder="1" applyAlignment="1">
      <alignment horizontal="center"/>
    </xf>
    <xf numFmtId="3" fontId="25" fillId="33" borderId="13" xfId="0" applyNumberFormat="1" applyFont="1" applyFill="1" applyBorder="1" applyAlignment="1">
      <alignment horizontal="center"/>
    </xf>
    <xf numFmtId="3" fontId="25" fillId="33" borderId="14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165" fontId="23" fillId="35" borderId="20" xfId="0" applyNumberFormat="1" applyFont="1" applyFill="1" applyBorder="1" applyAlignment="1">
      <alignment horizontal="center" vertical="center"/>
    </xf>
    <xf numFmtId="0" fontId="38" fillId="34" borderId="15" xfId="0" applyFont="1" applyFill="1" applyBorder="1" applyAlignment="1">
      <alignment horizontal="right" vertical="center" indent="1"/>
    </xf>
    <xf numFmtId="3" fontId="32" fillId="35" borderId="1" xfId="0" applyNumberFormat="1" applyFont="1" applyFill="1" applyBorder="1" applyAlignment="1">
      <alignment horizontal="right" vertical="center" indent="1"/>
    </xf>
    <xf numFmtId="0" fontId="38" fillId="34" borderId="21" xfId="0" applyFont="1" applyFill="1" applyBorder="1" applyAlignment="1">
      <alignment horizontal="right" vertical="center" indent="1"/>
    </xf>
    <xf numFmtId="0" fontId="38" fillId="34" borderId="27" xfId="0" applyFont="1" applyFill="1" applyBorder="1" applyAlignment="1">
      <alignment horizontal="right" vertical="center" indent="1"/>
    </xf>
    <xf numFmtId="0" fontId="38" fillId="34" borderId="30" xfId="0" applyFont="1" applyFill="1" applyBorder="1" applyAlignment="1">
      <alignment horizontal="right" vertical="center" indent="1"/>
    </xf>
    <xf numFmtId="0" fontId="38" fillId="34" borderId="33" xfId="0" applyFont="1" applyFill="1" applyBorder="1" applyAlignment="1">
      <alignment horizontal="right" vertical="center" indent="1"/>
    </xf>
    <xf numFmtId="0" fontId="38" fillId="34" borderId="36" xfId="0" applyFont="1" applyFill="1" applyBorder="1" applyAlignment="1">
      <alignment horizontal="right" vertical="center" indent="1"/>
    </xf>
    <xf numFmtId="166" fontId="35" fillId="0" borderId="0" xfId="52" applyNumberFormat="1" applyFont="1" applyFill="1" applyBorder="1"/>
    <xf numFmtId="10" fontId="35" fillId="0" borderId="0" xfId="52" applyNumberFormat="1" applyFont="1" applyFill="1" applyBorder="1" applyAlignment="1">
      <alignment vertical="center"/>
    </xf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5" borderId="18" xfId="0" applyFont="1" applyFill="1" applyBorder="1" applyAlignment="1">
      <alignment horizontal="center" vertical="center"/>
    </xf>
    <xf numFmtId="0" fontId="23" fillId="35" borderId="19" xfId="0" applyFont="1" applyFill="1" applyBorder="1" applyAlignment="1">
      <alignment horizontal="center" vertical="center"/>
    </xf>
    <xf numFmtId="0" fontId="27" fillId="34" borderId="31" xfId="0" applyFont="1" applyFill="1" applyBorder="1" applyAlignment="1">
      <alignment horizontal="left" vertical="center" indent="1"/>
    </xf>
    <xf numFmtId="0" fontId="28" fillId="34" borderId="31" xfId="0" applyFont="1" applyFill="1" applyBorder="1" applyAlignment="1">
      <alignment horizontal="left" vertical="center" indent="1"/>
    </xf>
    <xf numFmtId="3" fontId="30" fillId="34" borderId="31" xfId="0" applyNumberFormat="1" applyFont="1" applyFill="1" applyBorder="1" applyAlignment="1">
      <alignment horizontal="right" vertical="center" indent="1"/>
    </xf>
    <xf numFmtId="3" fontId="30" fillId="34" borderId="32" xfId="0" applyNumberFormat="1" applyFont="1" applyFill="1" applyBorder="1" applyAlignment="1">
      <alignment horizontal="right" vertical="center" indent="1"/>
    </xf>
    <xf numFmtId="0" fontId="27" fillId="34" borderId="16" xfId="0" applyFont="1" applyFill="1" applyBorder="1" applyAlignment="1">
      <alignment horizontal="left" vertical="center" indent="1"/>
    </xf>
    <xf numFmtId="0" fontId="28" fillId="34" borderId="16" xfId="0" quotePrefix="1" applyFont="1" applyFill="1" applyBorder="1" applyAlignment="1">
      <alignment horizontal="left" vertical="center" indent="1"/>
    </xf>
    <xf numFmtId="3" fontId="29" fillId="34" borderId="16" xfId="0" applyNumberFormat="1" applyFont="1" applyFill="1" applyBorder="1" applyAlignment="1">
      <alignment horizontal="right" vertical="center" indent="1"/>
    </xf>
    <xf numFmtId="0" fontId="29" fillId="34" borderId="16" xfId="0" applyFont="1" applyFill="1" applyBorder="1" applyAlignment="1">
      <alignment horizontal="right" vertical="center" indent="1"/>
    </xf>
    <xf numFmtId="3" fontId="29" fillId="34" borderId="17" xfId="0" applyNumberFormat="1" applyFont="1" applyFill="1" applyBorder="1" applyAlignment="1">
      <alignment horizontal="right" vertical="center" indent="1"/>
    </xf>
    <xf numFmtId="0" fontId="27" fillId="34" borderId="34" xfId="0" applyFont="1" applyFill="1" applyBorder="1" applyAlignment="1">
      <alignment horizontal="left" vertical="center" indent="1"/>
    </xf>
    <xf numFmtId="0" fontId="28" fillId="34" borderId="34" xfId="0" quotePrefix="1" applyFont="1" applyFill="1" applyBorder="1" applyAlignment="1">
      <alignment horizontal="left" vertical="center" indent="1"/>
    </xf>
    <xf numFmtId="3" fontId="29" fillId="34" borderId="34" xfId="0" applyNumberFormat="1" applyFont="1" applyFill="1" applyBorder="1" applyAlignment="1">
      <alignment horizontal="right" vertical="center" indent="1"/>
    </xf>
    <xf numFmtId="0" fontId="29" fillId="34" borderId="34" xfId="0" applyFont="1" applyFill="1" applyBorder="1" applyAlignment="1">
      <alignment horizontal="right" vertical="center" indent="1"/>
    </xf>
    <xf numFmtId="3" fontId="29" fillId="34" borderId="35" xfId="0" applyNumberFormat="1" applyFont="1" applyFill="1" applyBorder="1" applyAlignment="1">
      <alignment horizontal="right" vertical="center" indent="1"/>
    </xf>
    <xf numFmtId="0" fontId="27" fillId="34" borderId="37" xfId="0" applyFont="1" applyFill="1" applyBorder="1" applyAlignment="1">
      <alignment horizontal="left" vertical="center" indent="1"/>
    </xf>
    <xf numFmtId="0" fontId="28" fillId="34" borderId="37" xfId="0" applyFont="1" applyFill="1" applyBorder="1" applyAlignment="1">
      <alignment horizontal="left" vertical="center" indent="1"/>
    </xf>
    <xf numFmtId="3" fontId="29" fillId="34" borderId="37" xfId="0" applyNumberFormat="1" applyFont="1" applyFill="1" applyBorder="1" applyAlignment="1">
      <alignment horizontal="right" vertical="center" indent="1"/>
    </xf>
    <xf numFmtId="0" fontId="29" fillId="34" borderId="37" xfId="0" applyFont="1" applyFill="1" applyBorder="1" applyAlignment="1">
      <alignment horizontal="right" vertical="center" indent="1"/>
    </xf>
    <xf numFmtId="3" fontId="29" fillId="34" borderId="38" xfId="0" applyNumberFormat="1" applyFont="1" applyFill="1" applyBorder="1" applyAlignment="1">
      <alignment horizontal="right" vertical="center" indent="1"/>
    </xf>
    <xf numFmtId="0" fontId="27" fillId="34" borderId="28" xfId="0" applyFont="1" applyFill="1" applyBorder="1" applyAlignment="1">
      <alignment horizontal="left" vertical="center" indent="1"/>
    </xf>
    <xf numFmtId="0" fontId="28" fillId="34" borderId="28" xfId="0" applyFont="1" applyFill="1" applyBorder="1" applyAlignment="1">
      <alignment horizontal="left" vertical="center" indent="1"/>
    </xf>
    <xf numFmtId="3" fontId="29" fillId="34" borderId="28" xfId="0" applyNumberFormat="1" applyFont="1" applyFill="1" applyBorder="1" applyAlignment="1">
      <alignment horizontal="right" vertical="center" indent="1"/>
    </xf>
    <xf numFmtId="0" fontId="29" fillId="34" borderId="28" xfId="0" applyFont="1" applyFill="1" applyBorder="1" applyAlignment="1">
      <alignment horizontal="right" vertical="center" indent="1"/>
    </xf>
    <xf numFmtId="3" fontId="29" fillId="34" borderId="29" xfId="0" applyNumberFormat="1" applyFont="1" applyFill="1" applyBorder="1" applyAlignment="1">
      <alignment horizontal="right" vertical="center" indent="1"/>
    </xf>
    <xf numFmtId="0" fontId="30" fillId="34" borderId="31" xfId="0" applyFont="1" applyFill="1" applyBorder="1" applyAlignment="1">
      <alignment horizontal="right" vertical="center" indent="1"/>
    </xf>
    <xf numFmtId="0" fontId="28" fillId="34" borderId="16" xfId="0" applyFont="1" applyFill="1" applyBorder="1" applyAlignment="1">
      <alignment horizontal="left" vertical="center" indent="1"/>
    </xf>
    <xf numFmtId="0" fontId="27" fillId="34" borderId="22" xfId="0" applyFont="1" applyFill="1" applyBorder="1" applyAlignment="1">
      <alignment horizontal="left" vertical="center" indent="1"/>
    </xf>
    <xf numFmtId="0" fontId="28" fillId="34" borderId="22" xfId="0" applyFont="1" applyFill="1" applyBorder="1" applyAlignment="1">
      <alignment horizontal="left" vertical="center" indent="1"/>
    </xf>
    <xf numFmtId="3" fontId="29" fillId="34" borderId="22" xfId="0" applyNumberFormat="1" applyFont="1" applyFill="1" applyBorder="1" applyAlignment="1">
      <alignment horizontal="right" vertical="center" indent="1"/>
    </xf>
    <xf numFmtId="0" fontId="29" fillId="34" borderId="22" xfId="0" applyFont="1" applyFill="1" applyBorder="1" applyAlignment="1">
      <alignment horizontal="right" vertical="center" indent="1"/>
    </xf>
    <xf numFmtId="3" fontId="29" fillId="34" borderId="23" xfId="0" applyNumberFormat="1" applyFont="1" applyFill="1" applyBorder="1" applyAlignment="1">
      <alignment horizontal="right" vertical="center" indent="1"/>
    </xf>
    <xf numFmtId="0" fontId="27" fillId="34" borderId="23" xfId="0" applyFont="1" applyFill="1" applyBorder="1" applyAlignment="1">
      <alignment horizontal="left" vertical="center" indent="1"/>
    </xf>
    <xf numFmtId="0" fontId="28" fillId="34" borderId="21" xfId="0" applyFont="1" applyFill="1" applyBorder="1" applyAlignment="1">
      <alignment horizontal="left" vertical="center" indent="1"/>
    </xf>
    <xf numFmtId="0" fontId="27" fillId="34" borderId="40" xfId="0" applyFont="1" applyFill="1" applyBorder="1" applyAlignment="1">
      <alignment horizontal="left" vertical="center" indent="1"/>
    </xf>
    <xf numFmtId="0" fontId="28" fillId="34" borderId="39" xfId="0" applyFont="1" applyFill="1" applyBorder="1" applyAlignment="1">
      <alignment horizontal="left" vertical="center" indent="1"/>
    </xf>
    <xf numFmtId="3" fontId="29" fillId="34" borderId="40" xfId="0" applyNumberFormat="1" applyFont="1" applyFill="1" applyBorder="1" applyAlignment="1">
      <alignment horizontal="right" vertical="center" indent="1"/>
    </xf>
    <xf numFmtId="0" fontId="29" fillId="34" borderId="40" xfId="0" applyFont="1" applyFill="1" applyBorder="1" applyAlignment="1">
      <alignment horizontal="right" vertical="center" indent="1"/>
    </xf>
    <xf numFmtId="3" fontId="29" fillId="34" borderId="41" xfId="0" applyNumberFormat="1" applyFont="1" applyFill="1" applyBorder="1" applyAlignment="1">
      <alignment horizontal="right" vertical="center" indent="1"/>
    </xf>
    <xf numFmtId="0" fontId="27" fillId="34" borderId="25" xfId="0" applyFont="1" applyFill="1" applyBorder="1" applyAlignment="1">
      <alignment horizontal="left" vertical="center" indent="1"/>
    </xf>
    <xf numFmtId="0" fontId="28" fillId="34" borderId="24" xfId="0" applyFont="1" applyFill="1" applyBorder="1" applyAlignment="1">
      <alignment horizontal="left" vertical="center" indent="1"/>
    </xf>
    <xf numFmtId="3" fontId="29" fillId="34" borderId="25" xfId="0" applyNumberFormat="1" applyFont="1" applyFill="1" applyBorder="1" applyAlignment="1">
      <alignment horizontal="right" vertical="center" indent="1"/>
    </xf>
    <xf numFmtId="0" fontId="29" fillId="34" borderId="25" xfId="0" applyFont="1" applyFill="1" applyBorder="1" applyAlignment="1">
      <alignment horizontal="right" vertical="center" indent="1"/>
    </xf>
    <xf numFmtId="3" fontId="29" fillId="34" borderId="26" xfId="0" applyNumberFormat="1" applyFont="1" applyFill="1" applyBorder="1" applyAlignment="1">
      <alignment horizontal="right" vertical="center" indent="1"/>
    </xf>
    <xf numFmtId="0" fontId="38" fillId="34" borderId="42" xfId="0" applyFont="1" applyFill="1" applyBorder="1" applyAlignment="1">
      <alignment horizontal="right" vertical="center" indent="1"/>
    </xf>
    <xf numFmtId="0" fontId="27" fillId="34" borderId="43" xfId="0" applyFont="1" applyFill="1" applyBorder="1" applyAlignment="1">
      <alignment horizontal="left" vertical="center" indent="1"/>
    </xf>
    <xf numFmtId="0" fontId="28" fillId="34" borderId="43" xfId="0" applyFont="1" applyFill="1" applyBorder="1" applyAlignment="1">
      <alignment horizontal="left" vertical="center" indent="1"/>
    </xf>
    <xf numFmtId="3" fontId="30" fillId="34" borderId="43" xfId="0" applyNumberFormat="1" applyFont="1" applyFill="1" applyBorder="1" applyAlignment="1">
      <alignment horizontal="right" vertical="center" indent="1"/>
    </xf>
    <xf numFmtId="0" fontId="30" fillId="34" borderId="43" xfId="0" applyFont="1" applyFill="1" applyBorder="1" applyAlignment="1">
      <alignment horizontal="right" vertical="center" indent="1"/>
    </xf>
    <xf numFmtId="3" fontId="30" fillId="34" borderId="44" xfId="0" applyNumberFormat="1" applyFont="1" applyFill="1" applyBorder="1" applyAlignment="1">
      <alignment horizontal="right" vertical="center" indent="1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14" customWidth="1"/>
    <col min="2" max="2" width="28.28515625" style="14" customWidth="1"/>
    <col min="3" max="3" width="38.28515625" style="15" customWidth="1"/>
    <col min="4" max="4" width="14.7109375" style="15" customWidth="1"/>
    <col min="5" max="5" width="9" style="15" customWidth="1"/>
    <col min="6" max="6" width="14.85546875" style="15" customWidth="1"/>
    <col min="7" max="16384" width="11.42578125" style="1"/>
  </cols>
  <sheetData>
    <row r="1" spans="1:6" ht="18" customHeight="1" thickBot="1" x14ac:dyDescent="0.3">
      <c r="A1" s="28" t="s">
        <v>14</v>
      </c>
      <c r="B1" s="29"/>
      <c r="C1" s="29"/>
      <c r="D1" s="29"/>
      <c r="E1" s="29"/>
      <c r="F1" s="16">
        <v>43343</v>
      </c>
    </row>
    <row r="2" spans="1:6" s="6" customFormat="1" ht="17.45" customHeight="1" x14ac:dyDescent="0.25">
      <c r="A2" s="2" t="s">
        <v>53</v>
      </c>
      <c r="B2" s="2" t="s">
        <v>10</v>
      </c>
      <c r="C2" s="3" t="s">
        <v>11</v>
      </c>
      <c r="D2" s="4" t="s">
        <v>116</v>
      </c>
      <c r="E2" s="3" t="s">
        <v>117</v>
      </c>
      <c r="F2" s="5" t="s">
        <v>134</v>
      </c>
    </row>
    <row r="3" spans="1:6" s="7" customFormat="1" ht="12.2" customHeight="1" x14ac:dyDescent="0.25">
      <c r="A3" s="73">
        <v>1</v>
      </c>
      <c r="B3" s="74" t="s">
        <v>118</v>
      </c>
      <c r="C3" s="75"/>
      <c r="D3" s="76">
        <f>SUM(D4:D5)</f>
        <v>5330972.5861099996</v>
      </c>
      <c r="E3" s="77">
        <f>SUM(E4:E5)</f>
        <v>475</v>
      </c>
      <c r="F3" s="78">
        <f>SUM(F4:F5)</f>
        <v>114403</v>
      </c>
    </row>
    <row r="4" spans="1:6" s="7" customFormat="1" ht="12.2" customHeight="1" x14ac:dyDescent="0.25">
      <c r="A4" s="17"/>
      <c r="B4" s="34"/>
      <c r="C4" s="55" t="s">
        <v>51</v>
      </c>
      <c r="D4" s="36">
        <v>4915206.5861099996</v>
      </c>
      <c r="E4" s="37">
        <v>429</v>
      </c>
      <c r="F4" s="38">
        <v>107537</v>
      </c>
    </row>
    <row r="5" spans="1:6" s="7" customFormat="1" ht="12.2" customHeight="1" thickBot="1" x14ac:dyDescent="0.3">
      <c r="A5" s="17"/>
      <c r="B5" s="34"/>
      <c r="C5" s="55" t="s">
        <v>71</v>
      </c>
      <c r="D5" s="36">
        <v>415766</v>
      </c>
      <c r="E5" s="37">
        <v>46</v>
      </c>
      <c r="F5" s="38">
        <v>6866</v>
      </c>
    </row>
    <row r="6" spans="1:6" s="7" customFormat="1" ht="12.2" customHeight="1" x14ac:dyDescent="0.25">
      <c r="A6" s="21">
        <v>2</v>
      </c>
      <c r="B6" s="30" t="s">
        <v>15</v>
      </c>
      <c r="C6" s="31"/>
      <c r="D6" s="32">
        <f>SUM(D7:D8)</f>
        <v>3208942.9515799992</v>
      </c>
      <c r="E6" s="32">
        <f>SUM(E7:E8)</f>
        <v>119</v>
      </c>
      <c r="F6" s="33">
        <f>SUM(F7:F8)</f>
        <v>25675</v>
      </c>
    </row>
    <row r="7" spans="1:6" s="8" customFormat="1" ht="12.2" customHeight="1" x14ac:dyDescent="0.25">
      <c r="A7" s="17"/>
      <c r="B7" s="34"/>
      <c r="C7" s="35" t="s">
        <v>93</v>
      </c>
      <c r="D7" s="36">
        <v>3156035.9515799992</v>
      </c>
      <c r="E7" s="37">
        <v>113</v>
      </c>
      <c r="F7" s="38">
        <v>24036</v>
      </c>
    </row>
    <row r="8" spans="1:6" s="7" customFormat="1" ht="12.2" customHeight="1" thickBot="1" x14ac:dyDescent="0.3">
      <c r="A8" s="22"/>
      <c r="B8" s="39"/>
      <c r="C8" s="40" t="s">
        <v>43</v>
      </c>
      <c r="D8" s="41">
        <v>52907</v>
      </c>
      <c r="E8" s="42">
        <v>6</v>
      </c>
      <c r="F8" s="43">
        <v>1639</v>
      </c>
    </row>
    <row r="9" spans="1:6" s="7" customFormat="1" ht="12.2" customHeight="1" x14ac:dyDescent="0.25">
      <c r="A9" s="23">
        <v>3</v>
      </c>
      <c r="B9" s="44" t="s">
        <v>0</v>
      </c>
      <c r="C9" s="45" t="s">
        <v>92</v>
      </c>
      <c r="D9" s="46">
        <v>3168036</v>
      </c>
      <c r="E9" s="47">
        <v>318</v>
      </c>
      <c r="F9" s="48">
        <v>41486</v>
      </c>
    </row>
    <row r="10" spans="1:6" s="7" customFormat="1" ht="12.2" customHeight="1" thickBot="1" x14ac:dyDescent="0.3">
      <c r="A10" s="20">
        <v>4</v>
      </c>
      <c r="B10" s="49" t="s">
        <v>1</v>
      </c>
      <c r="C10" s="50" t="s">
        <v>48</v>
      </c>
      <c r="D10" s="51">
        <v>2619789</v>
      </c>
      <c r="E10" s="52">
        <v>361</v>
      </c>
      <c r="F10" s="53">
        <v>43888</v>
      </c>
    </row>
    <row r="11" spans="1:6" s="7" customFormat="1" ht="12.2" customHeight="1" x14ac:dyDescent="0.25">
      <c r="A11" s="21">
        <v>5</v>
      </c>
      <c r="B11" s="30" t="s">
        <v>2</v>
      </c>
      <c r="C11" s="30"/>
      <c r="D11" s="32">
        <f>SUM(D12:D13)</f>
        <v>2186154</v>
      </c>
      <c r="E11" s="54">
        <f>SUM(E12:E13)</f>
        <v>174</v>
      </c>
      <c r="F11" s="33">
        <f>SUM(F12:F13)</f>
        <v>23600</v>
      </c>
    </row>
    <row r="12" spans="1:6" s="7" customFormat="1" ht="12.2" customHeight="1" x14ac:dyDescent="0.25">
      <c r="A12" s="17"/>
      <c r="B12" s="34"/>
      <c r="C12" s="55" t="s">
        <v>37</v>
      </c>
      <c r="D12" s="36">
        <v>2172151</v>
      </c>
      <c r="E12" s="37">
        <v>173</v>
      </c>
      <c r="F12" s="38">
        <v>22638</v>
      </c>
    </row>
    <row r="13" spans="1:6" s="7" customFormat="1" ht="12.2" customHeight="1" thickBot="1" x14ac:dyDescent="0.3">
      <c r="A13" s="22"/>
      <c r="B13" s="39"/>
      <c r="C13" s="40" t="s">
        <v>111</v>
      </c>
      <c r="D13" s="41">
        <v>14003</v>
      </c>
      <c r="E13" s="42">
        <v>1</v>
      </c>
      <c r="F13" s="43">
        <v>962</v>
      </c>
    </row>
    <row r="14" spans="1:6" s="7" customFormat="1" ht="12.2" customHeight="1" x14ac:dyDescent="0.25">
      <c r="A14" s="23">
        <v>6</v>
      </c>
      <c r="B14" s="44" t="s">
        <v>5</v>
      </c>
      <c r="C14" s="45" t="s">
        <v>54</v>
      </c>
      <c r="D14" s="46">
        <v>1677828</v>
      </c>
      <c r="E14" s="47">
        <v>165</v>
      </c>
      <c r="F14" s="48">
        <v>28273</v>
      </c>
    </row>
    <row r="15" spans="1:6" s="7" customFormat="1" ht="12.2" customHeight="1" x14ac:dyDescent="0.25">
      <c r="A15" s="19">
        <f>+A14+1</f>
        <v>7</v>
      </c>
      <c r="B15" s="56" t="s">
        <v>12</v>
      </c>
      <c r="C15" s="57" t="s">
        <v>39</v>
      </c>
      <c r="D15" s="58">
        <v>1621594.3503777331</v>
      </c>
      <c r="E15" s="59">
        <v>180</v>
      </c>
      <c r="F15" s="60">
        <v>23651</v>
      </c>
    </row>
    <row r="16" spans="1:6" s="7" customFormat="1" ht="12.2" customHeight="1" x14ac:dyDescent="0.25">
      <c r="A16" s="19">
        <f t="shared" ref="A16:A80" si="0">+A15+1</f>
        <v>8</v>
      </c>
      <c r="B16" s="56" t="s">
        <v>82</v>
      </c>
      <c r="C16" s="57" t="s">
        <v>91</v>
      </c>
      <c r="D16" s="58">
        <v>1458872</v>
      </c>
      <c r="E16" s="59">
        <v>165</v>
      </c>
      <c r="F16" s="60">
        <v>18574</v>
      </c>
    </row>
    <row r="17" spans="1:6" s="7" customFormat="1" ht="12.2" customHeight="1" x14ac:dyDescent="0.25">
      <c r="A17" s="19">
        <f t="shared" si="0"/>
        <v>9</v>
      </c>
      <c r="B17" s="56" t="s">
        <v>88</v>
      </c>
      <c r="C17" s="57" t="s">
        <v>109</v>
      </c>
      <c r="D17" s="58">
        <v>907072.72770018503</v>
      </c>
      <c r="E17" s="59">
        <v>6</v>
      </c>
      <c r="F17" s="60">
        <v>671</v>
      </c>
    </row>
    <row r="18" spans="1:6" s="7" customFormat="1" ht="12.2" customHeight="1" x14ac:dyDescent="0.25">
      <c r="A18" s="19">
        <f t="shared" si="0"/>
        <v>10</v>
      </c>
      <c r="B18" s="56" t="s">
        <v>6</v>
      </c>
      <c r="C18" s="57" t="s">
        <v>28</v>
      </c>
      <c r="D18" s="58">
        <v>855254.38999999978</v>
      </c>
      <c r="E18" s="59">
        <v>76</v>
      </c>
      <c r="F18" s="60">
        <v>9109</v>
      </c>
    </row>
    <row r="19" spans="1:6" s="7" customFormat="1" ht="12.2" customHeight="1" x14ac:dyDescent="0.25">
      <c r="A19" s="19">
        <f t="shared" si="0"/>
        <v>11</v>
      </c>
      <c r="B19" s="56" t="s">
        <v>4</v>
      </c>
      <c r="C19" s="57" t="s">
        <v>46</v>
      </c>
      <c r="D19" s="58">
        <v>820709</v>
      </c>
      <c r="E19" s="59">
        <v>11</v>
      </c>
      <c r="F19" s="60">
        <v>1212</v>
      </c>
    </row>
    <row r="20" spans="1:6" s="7" customFormat="1" ht="12.2" customHeight="1" x14ac:dyDescent="0.25">
      <c r="A20" s="19">
        <f t="shared" si="0"/>
        <v>12</v>
      </c>
      <c r="B20" s="56" t="s">
        <v>72</v>
      </c>
      <c r="C20" s="57" t="s">
        <v>94</v>
      </c>
      <c r="D20" s="58">
        <v>583394</v>
      </c>
      <c r="E20" s="59">
        <v>64</v>
      </c>
      <c r="F20" s="60">
        <v>10000</v>
      </c>
    </row>
    <row r="21" spans="1:6" s="7" customFormat="1" ht="12.2" customHeight="1" x14ac:dyDescent="0.25">
      <c r="A21" s="19">
        <f t="shared" si="0"/>
        <v>13</v>
      </c>
      <c r="B21" s="56" t="s">
        <v>17</v>
      </c>
      <c r="C21" s="57" t="s">
        <v>36</v>
      </c>
      <c r="D21" s="58">
        <v>467516</v>
      </c>
      <c r="E21" s="59">
        <v>43</v>
      </c>
      <c r="F21" s="60">
        <v>6467</v>
      </c>
    </row>
    <row r="22" spans="1:6" s="7" customFormat="1" ht="12.2" customHeight="1" x14ac:dyDescent="0.25">
      <c r="A22" s="19">
        <f t="shared" si="0"/>
        <v>14</v>
      </c>
      <c r="B22" s="56" t="s">
        <v>40</v>
      </c>
      <c r="C22" s="57" t="s">
        <v>56</v>
      </c>
      <c r="D22" s="58">
        <v>419430.9341445819</v>
      </c>
      <c r="E22" s="59">
        <v>60</v>
      </c>
      <c r="F22" s="60">
        <v>7087</v>
      </c>
    </row>
    <row r="23" spans="1:6" s="7" customFormat="1" ht="12.2" customHeight="1" x14ac:dyDescent="0.25">
      <c r="A23" s="19">
        <f>A22+1</f>
        <v>15</v>
      </c>
      <c r="B23" s="56" t="s">
        <v>123</v>
      </c>
      <c r="C23" s="57" t="s">
        <v>42</v>
      </c>
      <c r="D23" s="58">
        <v>373054</v>
      </c>
      <c r="E23" s="59">
        <v>27</v>
      </c>
      <c r="F23" s="60">
        <v>5233</v>
      </c>
    </row>
    <row r="24" spans="1:6" s="7" customFormat="1" ht="12.2" customHeight="1" x14ac:dyDescent="0.25">
      <c r="A24" s="19">
        <f t="shared" si="0"/>
        <v>16</v>
      </c>
      <c r="B24" s="56" t="s">
        <v>85</v>
      </c>
      <c r="C24" s="57" t="s">
        <v>86</v>
      </c>
      <c r="D24" s="58">
        <v>349734.96374908497</v>
      </c>
      <c r="E24" s="59">
        <v>1</v>
      </c>
      <c r="F24" s="60">
        <v>197</v>
      </c>
    </row>
    <row r="25" spans="1:6" s="7" customFormat="1" ht="12.2" customHeight="1" x14ac:dyDescent="0.25">
      <c r="A25" s="19">
        <f t="shared" si="0"/>
        <v>17</v>
      </c>
      <c r="B25" s="56" t="s">
        <v>108</v>
      </c>
      <c r="C25" s="57" t="s">
        <v>58</v>
      </c>
      <c r="D25" s="58">
        <v>342988.43316810601</v>
      </c>
      <c r="E25" s="59">
        <v>45</v>
      </c>
      <c r="F25" s="60">
        <v>5529</v>
      </c>
    </row>
    <row r="26" spans="1:6" s="7" customFormat="1" ht="12.2" customHeight="1" x14ac:dyDescent="0.25">
      <c r="A26" s="19">
        <f t="shared" si="0"/>
        <v>18</v>
      </c>
      <c r="B26" s="56" t="s">
        <v>33</v>
      </c>
      <c r="C26" s="57" t="s">
        <v>44</v>
      </c>
      <c r="D26" s="58">
        <v>339581.81</v>
      </c>
      <c r="E26" s="59">
        <v>31</v>
      </c>
      <c r="F26" s="60">
        <v>3959</v>
      </c>
    </row>
    <row r="27" spans="1:6" s="7" customFormat="1" ht="12.2" customHeight="1" x14ac:dyDescent="0.25">
      <c r="A27" s="19">
        <f t="shared" si="0"/>
        <v>19</v>
      </c>
      <c r="B27" s="56" t="s">
        <v>47</v>
      </c>
      <c r="C27" s="57" t="s">
        <v>50</v>
      </c>
      <c r="D27" s="58">
        <v>308375.19558891898</v>
      </c>
      <c r="E27" s="59">
        <v>23</v>
      </c>
      <c r="F27" s="60">
        <v>2498</v>
      </c>
    </row>
    <row r="28" spans="1:6" s="7" customFormat="1" ht="12.2" customHeight="1" x14ac:dyDescent="0.25">
      <c r="A28" s="19">
        <f t="shared" si="0"/>
        <v>20</v>
      </c>
      <c r="B28" s="56" t="s">
        <v>89</v>
      </c>
      <c r="C28" s="57" t="s">
        <v>90</v>
      </c>
      <c r="D28" s="58">
        <v>300987.60220465</v>
      </c>
      <c r="E28" s="59">
        <v>40</v>
      </c>
      <c r="F28" s="60">
        <v>4502</v>
      </c>
    </row>
    <row r="29" spans="1:6" s="7" customFormat="1" ht="12.2" customHeight="1" x14ac:dyDescent="0.25">
      <c r="A29" s="19">
        <f t="shared" si="0"/>
        <v>21</v>
      </c>
      <c r="B29" s="56" t="s">
        <v>3</v>
      </c>
      <c r="C29" s="57" t="s">
        <v>106</v>
      </c>
      <c r="D29" s="58">
        <v>296838</v>
      </c>
      <c r="E29" s="59">
        <v>30</v>
      </c>
      <c r="F29" s="60">
        <v>3327</v>
      </c>
    </row>
    <row r="30" spans="1:6" s="7" customFormat="1" ht="12.2" customHeight="1" x14ac:dyDescent="0.25">
      <c r="A30" s="19">
        <f t="shared" si="0"/>
        <v>22</v>
      </c>
      <c r="B30" s="56" t="s">
        <v>32</v>
      </c>
      <c r="C30" s="57" t="s">
        <v>55</v>
      </c>
      <c r="D30" s="58">
        <v>262416.84092125401</v>
      </c>
      <c r="E30" s="59">
        <v>40</v>
      </c>
      <c r="F30" s="60">
        <v>4789</v>
      </c>
    </row>
    <row r="31" spans="1:6" s="7" customFormat="1" ht="12.2" customHeight="1" x14ac:dyDescent="0.25">
      <c r="A31" s="19">
        <f t="shared" si="0"/>
        <v>23</v>
      </c>
      <c r="B31" s="56" t="s">
        <v>7</v>
      </c>
      <c r="C31" s="57" t="s">
        <v>52</v>
      </c>
      <c r="D31" s="58">
        <v>225693.28609000001</v>
      </c>
      <c r="E31" s="59">
        <v>17</v>
      </c>
      <c r="F31" s="60">
        <v>2207</v>
      </c>
    </row>
    <row r="32" spans="1:6" s="7" customFormat="1" ht="12.2" customHeight="1" x14ac:dyDescent="0.25">
      <c r="A32" s="19">
        <f t="shared" si="0"/>
        <v>24</v>
      </c>
      <c r="B32" s="56" t="s">
        <v>27</v>
      </c>
      <c r="C32" s="57" t="s">
        <v>41</v>
      </c>
      <c r="D32" s="58">
        <v>215145</v>
      </c>
      <c r="E32" s="59">
        <v>35</v>
      </c>
      <c r="F32" s="60">
        <v>4460</v>
      </c>
    </row>
    <row r="33" spans="1:6" s="7" customFormat="1" ht="12.2" customHeight="1" x14ac:dyDescent="0.25">
      <c r="A33" s="19">
        <f t="shared" si="0"/>
        <v>25</v>
      </c>
      <c r="B33" s="56" t="s">
        <v>25</v>
      </c>
      <c r="C33" s="57" t="s">
        <v>57</v>
      </c>
      <c r="D33" s="58">
        <v>198497.38678397395</v>
      </c>
      <c r="E33" s="59">
        <v>19</v>
      </c>
      <c r="F33" s="60">
        <v>2291</v>
      </c>
    </row>
    <row r="34" spans="1:6" s="7" customFormat="1" ht="12.2" customHeight="1" x14ac:dyDescent="0.25">
      <c r="A34" s="19">
        <f t="shared" si="0"/>
        <v>26</v>
      </c>
      <c r="B34" s="61" t="s">
        <v>66</v>
      </c>
      <c r="C34" s="62"/>
      <c r="D34" s="58">
        <v>197135.83054651201</v>
      </c>
      <c r="E34" s="59">
        <v>1</v>
      </c>
      <c r="F34" s="60">
        <v>146</v>
      </c>
    </row>
    <row r="35" spans="1:6" s="7" customFormat="1" ht="12.2" customHeight="1" x14ac:dyDescent="0.25">
      <c r="A35" s="19">
        <f t="shared" si="0"/>
        <v>27</v>
      </c>
      <c r="B35" s="56" t="s">
        <v>80</v>
      </c>
      <c r="C35" s="57" t="s">
        <v>79</v>
      </c>
      <c r="D35" s="58">
        <v>165766</v>
      </c>
      <c r="E35" s="59">
        <v>28</v>
      </c>
      <c r="F35" s="60">
        <v>3359</v>
      </c>
    </row>
    <row r="36" spans="1:6" s="7" customFormat="1" ht="12.2" customHeight="1" x14ac:dyDescent="0.25">
      <c r="A36" s="19">
        <f t="shared" si="0"/>
        <v>28</v>
      </c>
      <c r="B36" s="56" t="s">
        <v>45</v>
      </c>
      <c r="C36" s="57" t="s">
        <v>45</v>
      </c>
      <c r="D36" s="58">
        <v>161628.39036746099</v>
      </c>
      <c r="E36" s="59">
        <v>12</v>
      </c>
      <c r="F36" s="60">
        <v>2927</v>
      </c>
    </row>
    <row r="37" spans="1:6" s="7" customFormat="1" ht="12.2" customHeight="1" x14ac:dyDescent="0.25">
      <c r="A37" s="19">
        <f t="shared" si="0"/>
        <v>29</v>
      </c>
      <c r="B37" s="56" t="s">
        <v>124</v>
      </c>
      <c r="C37" s="57" t="s">
        <v>124</v>
      </c>
      <c r="D37" s="58">
        <v>152363.59774988299</v>
      </c>
      <c r="E37" s="59">
        <v>9</v>
      </c>
      <c r="F37" s="60">
        <v>2159</v>
      </c>
    </row>
    <row r="38" spans="1:6" s="7" customFormat="1" ht="12.2" customHeight="1" x14ac:dyDescent="0.25">
      <c r="A38" s="19">
        <f t="shared" si="0"/>
        <v>30</v>
      </c>
      <c r="B38" s="56" t="s">
        <v>87</v>
      </c>
      <c r="C38" s="57" t="s">
        <v>103</v>
      </c>
      <c r="D38" s="58">
        <v>150127.78846655402</v>
      </c>
      <c r="E38" s="59">
        <v>5</v>
      </c>
      <c r="F38" s="60">
        <v>621</v>
      </c>
    </row>
    <row r="39" spans="1:6" s="7" customFormat="1" ht="12.2" customHeight="1" x14ac:dyDescent="0.25">
      <c r="A39" s="19">
        <f t="shared" si="0"/>
        <v>31</v>
      </c>
      <c r="B39" s="56" t="s">
        <v>30</v>
      </c>
      <c r="C39" s="57" t="s">
        <v>30</v>
      </c>
      <c r="D39" s="58">
        <v>149793.52446878701</v>
      </c>
      <c r="E39" s="59">
        <v>15</v>
      </c>
      <c r="F39" s="60">
        <v>1861</v>
      </c>
    </row>
    <row r="40" spans="1:6" s="7" customFormat="1" ht="12.2" customHeight="1" x14ac:dyDescent="0.25">
      <c r="A40" s="19">
        <f t="shared" si="0"/>
        <v>32</v>
      </c>
      <c r="B40" s="56" t="s">
        <v>83</v>
      </c>
      <c r="C40" s="57" t="s">
        <v>120</v>
      </c>
      <c r="D40" s="58">
        <v>145944.11330594998</v>
      </c>
      <c r="E40" s="59">
        <v>1</v>
      </c>
      <c r="F40" s="60">
        <v>101</v>
      </c>
    </row>
    <row r="41" spans="1:6" s="7" customFormat="1" ht="12.2" customHeight="1" x14ac:dyDescent="0.25">
      <c r="A41" s="19">
        <f t="shared" si="0"/>
        <v>33</v>
      </c>
      <c r="B41" s="56" t="s">
        <v>78</v>
      </c>
      <c r="C41" s="57" t="s">
        <v>29</v>
      </c>
      <c r="D41" s="58">
        <v>139271.56253</v>
      </c>
      <c r="E41" s="59">
        <v>12</v>
      </c>
      <c r="F41" s="60">
        <v>1818</v>
      </c>
    </row>
    <row r="42" spans="1:6" s="7" customFormat="1" ht="12.2" customHeight="1" x14ac:dyDescent="0.25">
      <c r="A42" s="19">
        <f t="shared" si="0"/>
        <v>34</v>
      </c>
      <c r="B42" s="56" t="s">
        <v>24</v>
      </c>
      <c r="C42" s="57" t="s">
        <v>69</v>
      </c>
      <c r="D42" s="58">
        <v>136112.14938405401</v>
      </c>
      <c r="E42" s="59">
        <v>6</v>
      </c>
      <c r="F42" s="60">
        <v>629</v>
      </c>
    </row>
    <row r="43" spans="1:6" s="7" customFormat="1" ht="12.2" customHeight="1" x14ac:dyDescent="0.25">
      <c r="A43" s="19">
        <f t="shared" si="0"/>
        <v>35</v>
      </c>
      <c r="B43" s="56" t="s">
        <v>107</v>
      </c>
      <c r="C43" s="57" t="s">
        <v>113</v>
      </c>
      <c r="D43" s="58">
        <v>131411.01479123102</v>
      </c>
      <c r="E43" s="59">
        <v>10</v>
      </c>
      <c r="F43" s="60">
        <v>1408</v>
      </c>
    </row>
    <row r="44" spans="1:6" s="7" customFormat="1" ht="12.2" customHeight="1" x14ac:dyDescent="0.25">
      <c r="A44" s="19">
        <f t="shared" si="0"/>
        <v>36</v>
      </c>
      <c r="B44" s="56" t="s">
        <v>13</v>
      </c>
      <c r="C44" s="57" t="s">
        <v>115</v>
      </c>
      <c r="D44" s="58">
        <v>114238.812343905</v>
      </c>
      <c r="E44" s="59">
        <v>3</v>
      </c>
      <c r="F44" s="60">
        <v>770</v>
      </c>
    </row>
    <row r="45" spans="1:6" s="7" customFormat="1" ht="12.2" customHeight="1" x14ac:dyDescent="0.25">
      <c r="A45" s="19">
        <f t="shared" si="0"/>
        <v>37</v>
      </c>
      <c r="B45" s="56" t="s">
        <v>105</v>
      </c>
      <c r="C45" s="57" t="s">
        <v>104</v>
      </c>
      <c r="D45" s="58">
        <v>109242.217841405</v>
      </c>
      <c r="E45" s="59">
        <v>8</v>
      </c>
      <c r="F45" s="60">
        <v>1776</v>
      </c>
    </row>
    <row r="46" spans="1:6" s="7" customFormat="1" ht="12.2" customHeight="1" x14ac:dyDescent="0.25">
      <c r="A46" s="19">
        <f t="shared" si="0"/>
        <v>38</v>
      </c>
      <c r="B46" s="56" t="s">
        <v>38</v>
      </c>
      <c r="C46" s="57" t="s">
        <v>95</v>
      </c>
      <c r="D46" s="58">
        <v>109097.73070100002</v>
      </c>
      <c r="E46" s="59">
        <v>13</v>
      </c>
      <c r="F46" s="60">
        <v>1667</v>
      </c>
    </row>
    <row r="47" spans="1:6" s="7" customFormat="1" ht="12.2" customHeight="1" x14ac:dyDescent="0.25">
      <c r="A47" s="19">
        <f t="shared" si="0"/>
        <v>39</v>
      </c>
      <c r="B47" s="56" t="s">
        <v>34</v>
      </c>
      <c r="C47" s="57" t="s">
        <v>35</v>
      </c>
      <c r="D47" s="58">
        <v>101828.62777000001</v>
      </c>
      <c r="E47" s="59">
        <v>11</v>
      </c>
      <c r="F47" s="60">
        <v>1595</v>
      </c>
    </row>
    <row r="48" spans="1:6" s="7" customFormat="1" ht="12.2" customHeight="1" x14ac:dyDescent="0.25">
      <c r="A48" s="19">
        <f t="shared" si="0"/>
        <v>40</v>
      </c>
      <c r="B48" s="61" t="s">
        <v>67</v>
      </c>
      <c r="C48" s="62"/>
      <c r="D48" s="58">
        <v>91581.148853859006</v>
      </c>
      <c r="E48" s="59">
        <v>1</v>
      </c>
      <c r="F48" s="60">
        <v>115</v>
      </c>
    </row>
    <row r="49" spans="1:6" s="7" customFormat="1" ht="12.2" customHeight="1" x14ac:dyDescent="0.25">
      <c r="A49" s="19">
        <f t="shared" si="0"/>
        <v>41</v>
      </c>
      <c r="B49" s="56" t="s">
        <v>133</v>
      </c>
      <c r="C49" s="57" t="s">
        <v>119</v>
      </c>
      <c r="D49" s="58">
        <v>85062.520743905989</v>
      </c>
      <c r="E49" s="59">
        <v>10</v>
      </c>
      <c r="F49" s="60">
        <v>3903</v>
      </c>
    </row>
    <row r="50" spans="1:6" s="7" customFormat="1" ht="12.2" customHeight="1" x14ac:dyDescent="0.25">
      <c r="A50" s="19">
        <f t="shared" si="0"/>
        <v>42</v>
      </c>
      <c r="B50" s="56" t="s">
        <v>96</v>
      </c>
      <c r="C50" s="57" t="s">
        <v>60</v>
      </c>
      <c r="D50" s="58">
        <v>73254.853886404002</v>
      </c>
      <c r="E50" s="59">
        <v>5</v>
      </c>
      <c r="F50" s="60">
        <v>534</v>
      </c>
    </row>
    <row r="51" spans="1:6" s="7" customFormat="1" ht="12.2" customHeight="1" x14ac:dyDescent="0.25">
      <c r="A51" s="19">
        <f t="shared" si="0"/>
        <v>43</v>
      </c>
      <c r="B51" s="56" t="s">
        <v>16</v>
      </c>
      <c r="C51" s="57" t="s">
        <v>16</v>
      </c>
      <c r="D51" s="58">
        <v>69503.455529999992</v>
      </c>
      <c r="E51" s="59">
        <v>13</v>
      </c>
      <c r="F51" s="60">
        <v>1455</v>
      </c>
    </row>
    <row r="52" spans="1:6" s="7" customFormat="1" ht="12.2" customHeight="1" x14ac:dyDescent="0.25">
      <c r="A52" s="19">
        <f t="shared" si="0"/>
        <v>44</v>
      </c>
      <c r="B52" s="56" t="s">
        <v>18</v>
      </c>
      <c r="C52" s="57" t="s">
        <v>18</v>
      </c>
      <c r="D52" s="58">
        <v>56275</v>
      </c>
      <c r="E52" s="59">
        <v>9</v>
      </c>
      <c r="F52" s="60">
        <v>1595</v>
      </c>
    </row>
    <row r="53" spans="1:6" s="7" customFormat="1" ht="12.2" customHeight="1" x14ac:dyDescent="0.25">
      <c r="A53" s="19">
        <f t="shared" si="0"/>
        <v>45</v>
      </c>
      <c r="B53" s="56" t="s">
        <v>23</v>
      </c>
      <c r="C53" s="57" t="s">
        <v>59</v>
      </c>
      <c r="D53" s="58">
        <v>56110</v>
      </c>
      <c r="E53" s="59">
        <v>10</v>
      </c>
      <c r="F53" s="60">
        <v>1231</v>
      </c>
    </row>
    <row r="54" spans="1:6" s="7" customFormat="1" ht="12.2" customHeight="1" x14ac:dyDescent="0.25">
      <c r="A54" s="19">
        <f t="shared" si="0"/>
        <v>46</v>
      </c>
      <c r="B54" s="56" t="s">
        <v>132</v>
      </c>
      <c r="C54" s="57" t="s">
        <v>136</v>
      </c>
      <c r="D54" s="58">
        <v>56100.240270816998</v>
      </c>
      <c r="E54" s="59">
        <v>3</v>
      </c>
      <c r="F54" s="60">
        <v>395</v>
      </c>
    </row>
    <row r="55" spans="1:6" s="7" customFormat="1" ht="12.2" customHeight="1" x14ac:dyDescent="0.25">
      <c r="A55" s="19">
        <f t="shared" si="0"/>
        <v>47</v>
      </c>
      <c r="B55" s="56" t="s">
        <v>100</v>
      </c>
      <c r="C55" s="57" t="s">
        <v>101</v>
      </c>
      <c r="D55" s="58">
        <v>55985.518259299002</v>
      </c>
      <c r="E55" s="59">
        <v>1</v>
      </c>
      <c r="F55" s="60">
        <v>431</v>
      </c>
    </row>
    <row r="56" spans="1:6" s="7" customFormat="1" ht="12.2" customHeight="1" x14ac:dyDescent="0.25">
      <c r="A56" s="19">
        <f t="shared" si="0"/>
        <v>48</v>
      </c>
      <c r="B56" s="61" t="s">
        <v>81</v>
      </c>
      <c r="C56" s="62"/>
      <c r="D56" s="58">
        <v>53155.599018779001</v>
      </c>
      <c r="E56" s="59">
        <v>1</v>
      </c>
      <c r="F56" s="60">
        <v>157</v>
      </c>
    </row>
    <row r="57" spans="1:6" s="7" customFormat="1" ht="12.2" customHeight="1" x14ac:dyDescent="0.25">
      <c r="A57" s="19">
        <f t="shared" si="0"/>
        <v>49</v>
      </c>
      <c r="B57" s="56" t="s">
        <v>22</v>
      </c>
      <c r="C57" s="57" t="s">
        <v>110</v>
      </c>
      <c r="D57" s="58">
        <v>46393</v>
      </c>
      <c r="E57" s="59">
        <v>1</v>
      </c>
      <c r="F57" s="60">
        <v>101</v>
      </c>
    </row>
    <row r="58" spans="1:6" s="7" customFormat="1" ht="12.2" customHeight="1" x14ac:dyDescent="0.25">
      <c r="A58" s="19">
        <f t="shared" si="0"/>
        <v>50</v>
      </c>
      <c r="B58" s="56" t="s">
        <v>102</v>
      </c>
      <c r="C58" s="57" t="s">
        <v>102</v>
      </c>
      <c r="D58" s="58">
        <v>42694</v>
      </c>
      <c r="E58" s="59">
        <v>4</v>
      </c>
      <c r="F58" s="60">
        <v>477</v>
      </c>
    </row>
    <row r="59" spans="1:6" s="7" customFormat="1" ht="12.2" customHeight="1" x14ac:dyDescent="0.25">
      <c r="A59" s="19">
        <f t="shared" si="0"/>
        <v>51</v>
      </c>
      <c r="B59" s="56" t="s">
        <v>8</v>
      </c>
      <c r="C59" s="57" t="s">
        <v>61</v>
      </c>
      <c r="D59" s="58">
        <v>41727.711473629002</v>
      </c>
      <c r="E59" s="59">
        <v>5</v>
      </c>
      <c r="F59" s="60">
        <v>1942</v>
      </c>
    </row>
    <row r="60" spans="1:6" s="7" customFormat="1" ht="12.2" customHeight="1" x14ac:dyDescent="0.25">
      <c r="A60" s="19">
        <f t="shared" si="0"/>
        <v>52</v>
      </c>
      <c r="B60" s="56" t="s">
        <v>73</v>
      </c>
      <c r="C60" s="57" t="s">
        <v>114</v>
      </c>
      <c r="D60" s="58">
        <v>41715.956245656009</v>
      </c>
      <c r="E60" s="59">
        <v>8</v>
      </c>
      <c r="F60" s="60">
        <v>1199</v>
      </c>
    </row>
    <row r="61" spans="1:6" s="7" customFormat="1" ht="12.2" customHeight="1" x14ac:dyDescent="0.25">
      <c r="A61" s="19">
        <f t="shared" si="0"/>
        <v>53</v>
      </c>
      <c r="B61" s="56" t="s">
        <v>20</v>
      </c>
      <c r="C61" s="57" t="s">
        <v>20</v>
      </c>
      <c r="D61" s="58">
        <v>27464</v>
      </c>
      <c r="E61" s="59">
        <v>3</v>
      </c>
      <c r="F61" s="60">
        <v>846</v>
      </c>
    </row>
    <row r="62" spans="1:6" s="7" customFormat="1" ht="12.2" customHeight="1" x14ac:dyDescent="0.25">
      <c r="A62" s="19">
        <f t="shared" si="0"/>
        <v>54</v>
      </c>
      <c r="B62" s="61" t="s">
        <v>68</v>
      </c>
      <c r="C62" s="62"/>
      <c r="D62" s="58">
        <v>26361.260470067999</v>
      </c>
      <c r="E62" s="59">
        <v>1</v>
      </c>
      <c r="F62" s="60">
        <v>115</v>
      </c>
    </row>
    <row r="63" spans="1:6" s="7" customFormat="1" ht="12.2" customHeight="1" x14ac:dyDescent="0.25">
      <c r="A63" s="19">
        <f t="shared" si="0"/>
        <v>55</v>
      </c>
      <c r="B63" s="56" t="s">
        <v>26</v>
      </c>
      <c r="C63" s="57" t="s">
        <v>26</v>
      </c>
      <c r="D63" s="58">
        <v>25958.649293192</v>
      </c>
      <c r="E63" s="59">
        <v>1</v>
      </c>
      <c r="F63" s="60">
        <v>113</v>
      </c>
    </row>
    <row r="64" spans="1:6" s="7" customFormat="1" ht="12.2" customHeight="1" x14ac:dyDescent="0.25">
      <c r="A64" s="19">
        <f t="shared" si="0"/>
        <v>56</v>
      </c>
      <c r="B64" s="56" t="s">
        <v>9</v>
      </c>
      <c r="C64" s="57" t="s">
        <v>49</v>
      </c>
      <c r="D64" s="58">
        <v>22368</v>
      </c>
      <c r="E64" s="59">
        <v>2</v>
      </c>
      <c r="F64" s="60">
        <v>206</v>
      </c>
    </row>
    <row r="65" spans="1:6" s="7" customFormat="1" ht="12.2" customHeight="1" x14ac:dyDescent="0.25">
      <c r="A65" s="19">
        <f t="shared" si="0"/>
        <v>57</v>
      </c>
      <c r="B65" s="56" t="s">
        <v>31</v>
      </c>
      <c r="C65" s="57" t="s">
        <v>125</v>
      </c>
      <c r="D65" s="58">
        <v>18062.493319739999</v>
      </c>
      <c r="E65" s="59">
        <v>3</v>
      </c>
      <c r="F65" s="60">
        <v>466</v>
      </c>
    </row>
    <row r="66" spans="1:6" s="7" customFormat="1" ht="12.2" customHeight="1" x14ac:dyDescent="0.25">
      <c r="A66" s="19">
        <f t="shared" si="0"/>
        <v>58</v>
      </c>
      <c r="B66" s="61" t="s">
        <v>137</v>
      </c>
      <c r="C66" s="62"/>
      <c r="D66" s="58">
        <v>16446.027145658001</v>
      </c>
      <c r="E66" s="59">
        <v>1</v>
      </c>
      <c r="F66" s="60">
        <v>144</v>
      </c>
    </row>
    <row r="67" spans="1:6" s="7" customFormat="1" ht="12.2" customHeight="1" x14ac:dyDescent="0.25">
      <c r="A67" s="19">
        <f t="shared" si="0"/>
        <v>59</v>
      </c>
      <c r="B67" s="56" t="s">
        <v>21</v>
      </c>
      <c r="C67" s="57" t="s">
        <v>62</v>
      </c>
      <c r="D67" s="58">
        <v>11818.0093882</v>
      </c>
      <c r="E67" s="59">
        <v>1</v>
      </c>
      <c r="F67" s="60">
        <v>104</v>
      </c>
    </row>
    <row r="68" spans="1:6" s="7" customFormat="1" ht="12.2" customHeight="1" x14ac:dyDescent="0.25">
      <c r="A68" s="19">
        <f t="shared" si="0"/>
        <v>60</v>
      </c>
      <c r="B68" s="56" t="s">
        <v>122</v>
      </c>
      <c r="C68" s="57" t="s">
        <v>122</v>
      </c>
      <c r="D68" s="58">
        <v>11083.768473987</v>
      </c>
      <c r="E68" s="59">
        <v>2</v>
      </c>
      <c r="F68" s="60">
        <v>239</v>
      </c>
    </row>
    <row r="69" spans="1:6" s="7" customFormat="1" ht="12.2" customHeight="1" x14ac:dyDescent="0.25">
      <c r="A69" s="19">
        <f t="shared" si="0"/>
        <v>61</v>
      </c>
      <c r="B69" s="56" t="s">
        <v>19</v>
      </c>
      <c r="C69" s="57" t="s">
        <v>63</v>
      </c>
      <c r="D69" s="58">
        <v>9449.1261947949988</v>
      </c>
      <c r="E69" s="59">
        <v>1</v>
      </c>
      <c r="F69" s="60">
        <v>115</v>
      </c>
    </row>
    <row r="70" spans="1:6" s="7" customFormat="1" ht="12.2" customHeight="1" x14ac:dyDescent="0.25">
      <c r="A70" s="19">
        <f t="shared" si="0"/>
        <v>62</v>
      </c>
      <c r="B70" s="56" t="s">
        <v>112</v>
      </c>
      <c r="C70" s="57" t="s">
        <v>121</v>
      </c>
      <c r="D70" s="58">
        <v>9335.1360243870004</v>
      </c>
      <c r="E70" s="59">
        <v>2</v>
      </c>
      <c r="F70" s="60">
        <v>186</v>
      </c>
    </row>
    <row r="71" spans="1:6" s="7" customFormat="1" ht="12.2" customHeight="1" x14ac:dyDescent="0.25">
      <c r="A71" s="19">
        <f t="shared" si="0"/>
        <v>63</v>
      </c>
      <c r="B71" s="56" t="s">
        <v>127</v>
      </c>
      <c r="C71" s="57" t="s">
        <v>127</v>
      </c>
      <c r="D71" s="58">
        <v>9198.6977796299998</v>
      </c>
      <c r="E71" s="59">
        <v>1</v>
      </c>
      <c r="F71" s="60">
        <v>10</v>
      </c>
    </row>
    <row r="72" spans="1:6" s="7" customFormat="1" ht="12.2" customHeight="1" x14ac:dyDescent="0.25">
      <c r="A72" s="19">
        <f t="shared" si="0"/>
        <v>64</v>
      </c>
      <c r="B72" s="56" t="s">
        <v>131</v>
      </c>
      <c r="C72" s="57" t="s">
        <v>130</v>
      </c>
      <c r="D72" s="58">
        <v>9172.8377727679999</v>
      </c>
      <c r="E72" s="59">
        <v>1</v>
      </c>
      <c r="F72" s="60">
        <v>138</v>
      </c>
    </row>
    <row r="73" spans="1:6" s="7" customFormat="1" ht="12.2" customHeight="1" x14ac:dyDescent="0.25">
      <c r="A73" s="19">
        <f t="shared" si="0"/>
        <v>65</v>
      </c>
      <c r="B73" s="56" t="s">
        <v>128</v>
      </c>
      <c r="C73" s="57" t="s">
        <v>129</v>
      </c>
      <c r="D73" s="58">
        <v>7331.2567047999992</v>
      </c>
      <c r="E73" s="59">
        <v>1</v>
      </c>
      <c r="F73" s="60">
        <v>114</v>
      </c>
    </row>
    <row r="74" spans="1:6" s="7" customFormat="1" ht="12.2" customHeight="1" x14ac:dyDescent="0.25">
      <c r="A74" s="19">
        <f t="shared" si="0"/>
        <v>66</v>
      </c>
      <c r="B74" s="56" t="s">
        <v>97</v>
      </c>
      <c r="C74" s="57" t="s">
        <v>97</v>
      </c>
      <c r="D74" s="58">
        <v>7299.2</v>
      </c>
      <c r="E74" s="59">
        <v>2</v>
      </c>
      <c r="F74" s="60">
        <v>213</v>
      </c>
    </row>
    <row r="75" spans="1:6" s="7" customFormat="1" ht="12.2" customHeight="1" x14ac:dyDescent="0.25">
      <c r="A75" s="19">
        <f t="shared" si="0"/>
        <v>67</v>
      </c>
      <c r="B75" s="56" t="s">
        <v>70</v>
      </c>
      <c r="C75" s="62"/>
      <c r="D75" s="58">
        <v>4295.6313764000006</v>
      </c>
      <c r="E75" s="59">
        <v>1</v>
      </c>
      <c r="F75" s="60">
        <v>100</v>
      </c>
    </row>
    <row r="76" spans="1:6" s="7" customFormat="1" ht="12.2" customHeight="1" x14ac:dyDescent="0.25">
      <c r="A76" s="19">
        <f t="shared" si="0"/>
        <v>68</v>
      </c>
      <c r="B76" s="56" t="s">
        <v>74</v>
      </c>
      <c r="C76" s="62" t="s">
        <v>75</v>
      </c>
      <c r="D76" s="58">
        <v>3948.9039071999996</v>
      </c>
      <c r="E76" s="59">
        <v>1</v>
      </c>
      <c r="F76" s="60">
        <v>104</v>
      </c>
    </row>
    <row r="77" spans="1:6" s="7" customFormat="1" ht="12.2" customHeight="1" x14ac:dyDescent="0.25">
      <c r="A77" s="19">
        <f t="shared" si="0"/>
        <v>69</v>
      </c>
      <c r="B77" s="56" t="s">
        <v>98</v>
      </c>
      <c r="C77" s="57" t="s">
        <v>99</v>
      </c>
      <c r="D77" s="58">
        <v>3588.2603051759997</v>
      </c>
      <c r="E77" s="59">
        <v>1</v>
      </c>
      <c r="F77" s="60">
        <v>107</v>
      </c>
    </row>
    <row r="78" spans="1:6" s="7" customFormat="1" ht="12.2" customHeight="1" x14ac:dyDescent="0.25">
      <c r="A78" s="19">
        <f t="shared" si="0"/>
        <v>70</v>
      </c>
      <c r="B78" s="61" t="s">
        <v>64</v>
      </c>
      <c r="C78" s="62"/>
      <c r="D78" s="65">
        <v>2304.5669915640001</v>
      </c>
      <c r="E78" s="66">
        <v>1</v>
      </c>
      <c r="F78" s="67">
        <v>134</v>
      </c>
    </row>
    <row r="79" spans="1:6" s="7" customFormat="1" ht="12.2" customHeight="1" x14ac:dyDescent="0.25">
      <c r="A79" s="19">
        <f t="shared" si="0"/>
        <v>71</v>
      </c>
      <c r="B79" s="63" t="s">
        <v>65</v>
      </c>
      <c r="C79" s="64"/>
      <c r="D79" s="65">
        <v>2248.8499320000001</v>
      </c>
      <c r="E79" s="66">
        <v>1</v>
      </c>
      <c r="F79" s="67">
        <v>103</v>
      </c>
    </row>
    <row r="80" spans="1:6" s="7" customFormat="1" ht="12.2" customHeight="1" x14ac:dyDescent="0.25">
      <c r="A80" s="19">
        <f t="shared" si="0"/>
        <v>72</v>
      </c>
      <c r="B80" s="68" t="s">
        <v>84</v>
      </c>
      <c r="C80" s="69" t="s">
        <v>84</v>
      </c>
      <c r="D80" s="70">
        <v>2199.0403474350001</v>
      </c>
      <c r="E80" s="71">
        <v>1</v>
      </c>
      <c r="F80" s="72">
        <v>109</v>
      </c>
    </row>
    <row r="81" spans="1:7" s="7" customFormat="1" ht="12.2" customHeight="1" x14ac:dyDescent="0.25">
      <c r="A81" s="18"/>
      <c r="B81" s="26" t="s">
        <v>126</v>
      </c>
      <c r="C81" s="27"/>
      <c r="D81" s="9">
        <f>SUM(D4:D80)-D6-D11</f>
        <v>31502332.5383946</v>
      </c>
      <c r="E81" s="9">
        <f>SUM(E4:E80)-E6-E11</f>
        <v>2758</v>
      </c>
      <c r="F81" s="10">
        <f>SUM(F4:F80)-F6-F11</f>
        <v>431126</v>
      </c>
    </row>
    <row r="82" spans="1:7" s="7" customFormat="1" ht="12.2" customHeight="1" x14ac:dyDescent="0.25">
      <c r="A82" s="11" t="s">
        <v>76</v>
      </c>
      <c r="B82" s="8"/>
      <c r="C82" s="12"/>
      <c r="D82" s="12"/>
      <c r="E82" s="12"/>
      <c r="F82" s="12"/>
    </row>
    <row r="83" spans="1:7" s="8" customFormat="1" x14ac:dyDescent="0.25">
      <c r="A83" s="11" t="s">
        <v>77</v>
      </c>
      <c r="B83" s="11"/>
      <c r="C83" s="12"/>
      <c r="D83" s="25"/>
      <c r="E83" s="13"/>
      <c r="F83" s="12"/>
      <c r="G83" s="7"/>
    </row>
    <row r="84" spans="1:7" s="8" customFormat="1" x14ac:dyDescent="0.25">
      <c r="A84" s="11" t="s">
        <v>135</v>
      </c>
      <c r="B84" s="11"/>
      <c r="C84" s="12"/>
      <c r="D84" s="12"/>
      <c r="E84" s="12"/>
      <c r="F84" s="12"/>
      <c r="G84" s="7"/>
    </row>
    <row r="85" spans="1:7" x14ac:dyDescent="0.25">
      <c r="A85" s="11" t="s">
        <v>138</v>
      </c>
      <c r="G85" s="7"/>
    </row>
    <row r="86" spans="1:7" x14ac:dyDescent="0.25">
      <c r="A86" s="11" t="s">
        <v>139</v>
      </c>
      <c r="G86" s="7"/>
    </row>
    <row r="88" spans="1:7" x14ac:dyDescent="0.25">
      <c r="D88" s="24"/>
      <c r="E88" s="24"/>
      <c r="F88" s="24"/>
    </row>
  </sheetData>
  <sortState ref="B12:F79">
    <sortCondition descending="1" ref="D12:D79"/>
  </sortState>
  <mergeCells count="2">
    <mergeCell ref="B81:C81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 D11:F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2018-09-12T09:36:42Z</cp:lastPrinted>
  <dcterms:created xsi:type="dcterms:W3CDTF">2001-03-01T10:52:24Z</dcterms:created>
  <dcterms:modified xsi:type="dcterms:W3CDTF">2018-09-12T09:37:28Z</dcterms:modified>
</cp:coreProperties>
</file>